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Punto de equilibrio" sheetId="2" r:id="rId5"/>
  </sheets>
  <definedNames/>
  <calcPr/>
</workbook>
</file>

<file path=xl/sharedStrings.xml><?xml version="1.0" encoding="utf-8"?>
<sst xmlns="http://schemas.openxmlformats.org/spreadsheetml/2006/main" count="28" uniqueCount="26">
  <si>
    <t>Muchas gracias por descargar el documento. Está en la hoja 2</t>
  </si>
  <si>
    <r>
      <rPr>
        <rFont val="Arial"/>
        <color rgb="FF000000"/>
        <sz val="11.0"/>
      </rPr>
      <t xml:space="preserve">Para ver </t>
    </r>
    <r>
      <rPr>
        <rFont val="Arial"/>
        <b/>
        <color rgb="FF000000"/>
        <sz val="11.0"/>
      </rPr>
      <t xml:space="preserve">más plantillas </t>
    </r>
    <r>
      <rPr>
        <rFont val="Arial"/>
        <color rgb="FF000000"/>
        <sz val="11.0"/>
      </rPr>
      <t>en formato excel accede a:</t>
    </r>
  </si>
  <si>
    <t>https://plantillas-excel.net</t>
  </si>
  <si>
    <t>PUNTO DE EQUILIBRIO</t>
  </si>
  <si>
    <t>El punto de equilibrio es aquel punto donde los Ingresos totales se igualan a los Costes totales.</t>
  </si>
  <si>
    <t>Vendiendo por encima de dicho punto se obtienen beneficios y vendiendo por debajo se obtienen pérdidas.</t>
  </si>
  <si>
    <t>Datos para el gráfico</t>
  </si>
  <si>
    <t>PERDIDA</t>
  </si>
  <si>
    <t>P.E.</t>
  </si>
  <si>
    <t>UTILIDAD</t>
  </si>
  <si>
    <t>Q Ventas</t>
  </si>
  <si>
    <t>Datos iniciales</t>
  </si>
  <si>
    <t>$ Ventas</t>
  </si>
  <si>
    <t>Precio Venta</t>
  </si>
  <si>
    <t>&lt; Completar</t>
  </si>
  <si>
    <t>Costo Variable</t>
  </si>
  <si>
    <t>Coste Unitario</t>
  </si>
  <si>
    <t>Costo Fijo</t>
  </si>
  <si>
    <t>Gastos Fijos Mes</t>
  </si>
  <si>
    <t>Costo Total</t>
  </si>
  <si>
    <t>Pto. Equilibrio</t>
  </si>
  <si>
    <t>Q de Equilibrio</t>
  </si>
  <si>
    <t>Beneficio</t>
  </si>
  <si>
    <t>$ Ventas Equilibrio</t>
  </si>
  <si>
    <t>$ de Equilibrio</t>
  </si>
  <si>
    <t xml:space="preserve">Nota: El tipo de grafico utilizado es el de dispersión y para que funcione después de agregarlo tiene que ir la pestaña diseño de grafico y en el grupo datos usar el comando cambiar fila/columna.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</si>
</sst>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0">
    <font>
      <sz val="10.0"/>
      <color rgb="FF000000"/>
      <name val="Courier New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b/>
      <sz val="24.0"/>
      <color rgb="FFFFFFFF"/>
      <name val="Comfortaa"/>
    </font>
    <font>
      <sz val="11.0"/>
      <color theme="1"/>
      <name val="Century Gothic"/>
    </font>
    <font>
      <sz val="11.0"/>
      <color theme="1"/>
      <name val="Calibri"/>
    </font>
    <font>
      <sz val="20.0"/>
      <color theme="1"/>
      <name val="Open Sans"/>
    </font>
    <font>
      <sz val="11.0"/>
      <color theme="1"/>
      <name val="Open Sans"/>
    </font>
    <font>
      <sz val="24.0"/>
      <color rgb="FF548DD4"/>
      <name val="Open Sans"/>
    </font>
    <font>
      <sz val="20.0"/>
      <color theme="1"/>
      <name val="Calibri"/>
    </font>
    <font>
      <u/>
      <sz val="10.0"/>
      <color rgb="FF0000FF"/>
      <name val="Open Sans"/>
    </font>
    <font>
      <b/>
      <sz val="11.0"/>
      <color theme="0"/>
      <name val="Open Sans"/>
    </font>
    <font>
      <sz val="11.0"/>
      <color theme="0"/>
      <name val="Open Sans"/>
    </font>
    <font>
      <b/>
      <sz val="14.0"/>
      <color theme="0"/>
      <name val="Open Sans"/>
    </font>
    <font>
      <sz val="11.0"/>
      <color rgb="FFFF0000"/>
      <name val="Open Sans"/>
    </font>
    <font>
      <b/>
      <sz val="11.0"/>
      <color rgb="FFFF0000"/>
      <name val="Open Sans"/>
    </font>
    <font>
      <b/>
      <sz val="11.0"/>
      <color theme="1"/>
      <name val="Open Sans"/>
    </font>
    <font>
      <b/>
      <sz val="11.0"/>
      <color rgb="FF0000FF"/>
      <name val="Open Sans"/>
    </font>
    <font>
      <sz val="11.0"/>
      <color rgb="FF0000FF"/>
      <name val="Open Sans"/>
    </font>
    <font>
      <sz val="10.0"/>
      <color theme="1"/>
      <name val="Open Sans"/>
    </font>
    <font>
      <sz val="10.0"/>
      <color theme="0"/>
      <name val="Open Sans"/>
    </font>
    <font>
      <sz val="10.0"/>
      <color theme="1"/>
      <name val="Calibri"/>
    </font>
    <font>
      <u/>
      <sz val="10.0"/>
      <color rgb="FF0000FF"/>
      <name val="Courier New"/>
    </font>
    <font>
      <sz val="11.0"/>
      <color theme="1"/>
      <name val="Courier New"/>
    </font>
    <font>
      <u/>
      <sz val="10.0"/>
      <color rgb="FF0000FF"/>
      <name val="Courier New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B547"/>
        <bgColor rgb="FFFFB547"/>
      </patternFill>
    </fill>
    <fill>
      <patternFill patternType="solid">
        <fgColor rgb="FF741B47"/>
        <bgColor rgb="FF741B47"/>
      </patternFill>
    </fill>
    <fill>
      <patternFill patternType="solid">
        <fgColor rgb="FFFFFF00"/>
        <bgColor rgb="FFFFFF00"/>
      </patternFill>
    </fill>
  </fills>
  <borders count="10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1" fillId="2" fontId="2" numFmtId="0" xfId="0" applyBorder="1" applyFont="1"/>
    <xf borderId="2" fillId="0" fontId="1" numFmtId="0" xfId="0" applyAlignment="1" applyBorder="1" applyFont="1">
      <alignment horizontal="left"/>
    </xf>
    <xf borderId="2" fillId="0" fontId="1" numFmtId="0" xfId="0" applyAlignment="1" applyBorder="1" applyFont="1">
      <alignment horizontal="left" readingOrder="0"/>
    </xf>
    <xf borderId="2" fillId="0" fontId="2" numFmtId="0" xfId="0" applyBorder="1" applyFont="1"/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3" fillId="0" fontId="3" numFmtId="0" xfId="0" applyAlignment="1" applyBorder="1" applyFont="1">
      <alignment horizontal="left" readingOrder="0"/>
    </xf>
    <xf borderId="4" fillId="0" fontId="4" numFmtId="0" xfId="0" applyBorder="1" applyFont="1"/>
    <xf borderId="5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3" fillId="3" fontId="6" numFmtId="0" xfId="0" applyAlignment="1" applyBorder="1" applyFill="1" applyFont="1">
      <alignment horizontal="center" readingOrder="0" vertical="center"/>
    </xf>
    <xf borderId="3" fillId="0" fontId="7" numFmtId="0" xfId="0" applyAlignment="1" applyBorder="1" applyFont="1">
      <alignment horizontal="center"/>
    </xf>
    <xf borderId="0" fillId="4" fontId="8" numFmtId="0" xfId="0" applyAlignment="1" applyFill="1" applyFont="1">
      <alignment horizontal="center" readingOrder="0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11" numFmtId="0" xfId="0" applyFont="1"/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vertical="center"/>
    </xf>
    <xf borderId="0" fillId="0" fontId="12" numFmtId="0" xfId="0" applyAlignment="1" applyFont="1">
      <alignment horizontal="left" vertical="center"/>
    </xf>
    <xf borderId="0" fillId="0" fontId="13" numFmtId="0" xfId="0" applyAlignment="1" applyFont="1">
      <alignment horizontal="right" vertical="center"/>
    </xf>
    <xf borderId="0" fillId="0" fontId="14" numFmtId="0" xfId="0" applyFont="1"/>
    <xf borderId="0" fillId="0" fontId="12" numFmtId="0" xfId="0" applyFont="1"/>
    <xf borderId="0" fillId="0" fontId="15" numFmtId="0" xfId="0" applyFont="1"/>
    <xf borderId="6" fillId="4" fontId="16" numFmtId="0" xfId="0" applyBorder="1" applyFont="1"/>
    <xf borderId="6" fillId="4" fontId="17" numFmtId="0" xfId="0" applyBorder="1" applyFont="1"/>
    <xf borderId="6" fillId="4" fontId="16" numFmtId="0" xfId="0" applyAlignment="1" applyBorder="1" applyFont="1">
      <alignment horizontal="center" vertical="center"/>
    </xf>
    <xf borderId="6" fillId="4" fontId="18" numFmtId="0" xfId="0" applyAlignment="1" applyBorder="1" applyFont="1">
      <alignment horizontal="center" vertical="center"/>
    </xf>
    <xf borderId="6" fillId="0" fontId="12" numFmtId="0" xfId="0" applyBorder="1" applyFont="1"/>
    <xf borderId="6" fillId="0" fontId="19" numFmtId="3" xfId="0" applyAlignment="1" applyBorder="1" applyFont="1" applyNumberFormat="1">
      <alignment horizontal="center"/>
    </xf>
    <xf borderId="6" fillId="5" fontId="20" numFmtId="3" xfId="0" applyAlignment="1" applyBorder="1" applyFill="1" applyFont="1" applyNumberFormat="1">
      <alignment horizontal="center"/>
    </xf>
    <xf borderId="0" fillId="0" fontId="21" numFmtId="0" xfId="0" applyFont="1"/>
    <xf borderId="6" fillId="4" fontId="17" numFmtId="0" xfId="0" applyAlignment="1" applyBorder="1" applyFont="1">
      <alignment horizontal="right"/>
    </xf>
    <xf borderId="6" fillId="0" fontId="22" numFmtId="3" xfId="0" applyAlignment="1" applyBorder="1" applyFont="1" applyNumberFormat="1">
      <alignment horizontal="center"/>
    </xf>
    <xf borderId="0" fillId="0" fontId="23" numFmtId="0" xfId="0" applyFont="1"/>
    <xf borderId="6" fillId="0" fontId="12" numFmtId="3" xfId="0" applyBorder="1" applyFont="1" applyNumberFormat="1"/>
    <xf borderId="6" fillId="5" fontId="21" numFmtId="3" xfId="0" applyBorder="1" applyFont="1" applyNumberFormat="1"/>
    <xf borderId="6" fillId="4" fontId="17" numFmtId="0" xfId="0" applyAlignment="1" applyBorder="1" applyFont="1">
      <alignment horizontal="right" shrinkToFit="0" wrapText="1"/>
    </xf>
    <xf borderId="0" fillId="0" fontId="24" numFmtId="0" xfId="0" applyFont="1"/>
    <xf borderId="7" fillId="4" fontId="25" numFmtId="0" xfId="0" applyAlignment="1" applyBorder="1" applyFont="1">
      <alignment horizontal="center" shrinkToFit="0" wrapText="1"/>
    </xf>
    <xf borderId="8" fillId="0" fontId="4" numFmtId="0" xfId="0" applyBorder="1" applyFont="1"/>
    <xf borderId="9" fillId="0" fontId="4" numFmtId="0" xfId="0" applyBorder="1" applyFont="1"/>
    <xf borderId="0" fillId="0" fontId="26" numFmtId="0" xfId="0" applyFont="1"/>
    <xf borderId="0" fillId="0" fontId="27" numFmtId="0" xfId="0" applyAlignment="1" applyFont="1">
      <alignment vertical="center"/>
    </xf>
    <xf borderId="0" fillId="0" fontId="28" numFmtId="0" xfId="0" applyAlignment="1" applyFont="1">
      <alignment horizontal="left" shrinkToFit="0" vertical="top" wrapText="1"/>
    </xf>
    <xf borderId="0" fillId="0" fontId="2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Punto de equilibrio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v>$ Ventas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'Punto de equilibrio'!$F$7:$I$7</c:f>
            </c:numRef>
          </c:xVal>
          <c:yVal>
            <c:numRef>
              <c:f>'Punto de equilibrio'!$F$8:$I$8</c:f>
              <c:numCache/>
            </c:numRef>
          </c:yVal>
        </c:ser>
        <c:ser>
          <c:idx val="1"/>
          <c:order val="1"/>
          <c:tx>
            <c:v>Costo Variable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xVal>
            <c:numRef>
              <c:f>'Punto de equilibrio'!$F$7:$I$7</c:f>
            </c:numRef>
          </c:xVal>
          <c:yVal>
            <c:numRef>
              <c:f>'Punto de equilibrio'!$F$9:$I$9</c:f>
              <c:numCache/>
            </c:numRef>
          </c:yVal>
        </c:ser>
        <c:ser>
          <c:idx val="2"/>
          <c:order val="2"/>
          <c:tx>
            <c:v>Costo Fijo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xVal>
            <c:numRef>
              <c:f>'Punto de equilibrio'!$F$7:$I$7</c:f>
            </c:numRef>
          </c:xVal>
          <c:yVal>
            <c:numRef>
              <c:f>'Punto de equilibrio'!$F$10:$I$10</c:f>
              <c:numCache/>
            </c:numRef>
          </c:yVal>
        </c:ser>
        <c:ser>
          <c:idx val="3"/>
          <c:order val="3"/>
          <c:tx>
            <c:v>Costo Total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xVal>
            <c:numRef>
              <c:f>'Punto de equilibrio'!$F$7:$I$7</c:f>
            </c:numRef>
          </c:xVal>
          <c:yVal>
            <c:numRef>
              <c:f>'Punto de equilibrio'!$F$11:$I$11</c:f>
              <c:numCache/>
            </c:numRef>
          </c:yVal>
        </c:ser>
        <c:ser>
          <c:idx val="4"/>
          <c:order val="4"/>
          <c:tx>
            <c:v>Beneficio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xVal>
            <c:numRef>
              <c:f>'Punto de equilibrio'!$F$7:$I$7</c:f>
            </c:numRef>
          </c:xVal>
          <c:yVal>
            <c:numRef>
              <c:f>'Punto de equilibrio'!$F$12:$I$12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241478"/>
        <c:axId val="36730434"/>
      </c:scatterChart>
      <c:valAx>
        <c:axId val="209324147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6730434"/>
      </c:valAx>
      <c:valAx>
        <c:axId val="367304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93241478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676275</xdr:colOff>
      <xdr:row>14</xdr:row>
      <xdr:rowOff>133350</xdr:rowOff>
    </xdr:from>
    <xdr:ext cx="3914775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9</xdr:col>
      <xdr:colOff>476250</xdr:colOff>
      <xdr:row>2</xdr:row>
      <xdr:rowOff>76200</xdr:rowOff>
    </xdr:from>
    <xdr:ext cx="1933575" cy="3971925"/>
    <xdr:sp>
      <xdr:nvSpPr>
        <xdr:cNvPr id="3" name="Shape 3"/>
        <xdr:cNvSpPr/>
      </xdr:nvSpPr>
      <xdr:spPr>
        <a:xfrm>
          <a:off x="4388738" y="1803563"/>
          <a:ext cx="1914525" cy="3952875"/>
        </a:xfrm>
        <a:prstGeom prst="foldedCorner">
          <a:avLst>
            <a:gd fmla="val 12500" name="adj"/>
          </a:avLst>
        </a:prstGeom>
        <a:solidFill>
          <a:schemeClr val="lt1"/>
        </a:solidFill>
        <a:ln cap="flat" cmpd="sng" w="25400">
          <a:solidFill>
            <a:srgbClr val="741B47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0" lIns="27425" spcFirstLastPara="1" rIns="0" wrap="square" tIns="22850">
          <a:noAutofit/>
        </a:bodyPr>
        <a:lstStyle/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900" u="sng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Derivación de la fórmula:</a:t>
          </a:r>
          <a:endParaRPr b="0" i="0" sz="9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9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Q = cantidad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Qe = cantidad de equilibrio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VT = ventas totales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VTe = ventas totales de equilibrio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CT = costes totales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Cu = coste unitario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Pu = precio unitario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Mu = margen unitario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CV = costes variables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CF = costes fijos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9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9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VT - CT = 0</a:t>
          </a:r>
          <a:endParaRPr b="0" i="0" sz="9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VT - CV - CF = 0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Pu * Q - Cu * Q - CF = 0</a:t>
          </a:r>
          <a:endParaRPr b="0" i="0" sz="10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0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CF = Pu * Q - Cu * Q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0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CF = Q * (Pu-Cu)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10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CF = Q * Mu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0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Qe = CF / Mu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0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0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VTe = Qe * Pu</a:t>
          </a:r>
          <a:endParaRPr sz="1400">
            <a:solidFill>
              <a:srgbClr val="741B47"/>
            </a:solidFill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i="0" sz="1000" strike="noStrike">
            <a:solidFill>
              <a:srgbClr val="741B47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rPr b="1" i="0" lang="en-US" sz="1000" strike="noStrike">
              <a:solidFill>
                <a:srgbClr val="741B47"/>
              </a:solidFill>
              <a:latin typeface="Arial"/>
              <a:ea typeface="Arial"/>
              <a:cs typeface="Arial"/>
              <a:sym typeface="Arial"/>
            </a:rPr>
            <a:t>ITe = Qe * (Pu</a:t>
          </a:r>
          <a:endParaRPr b="0" i="0" sz="1000" strike="noStrike">
            <a:solidFill>
              <a:srgbClr val="741B47"/>
            </a:solidFill>
            <a:latin typeface="Courier New"/>
            <a:ea typeface="Courier New"/>
            <a:cs typeface="Courier New"/>
            <a:sym typeface="Courier New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000" strike="noStrike">
            <a:solidFill>
              <a:srgbClr val="00B05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indent="0" lvl="0" marL="0" rtl="1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000" strike="noStrike">
            <a:solidFill>
              <a:srgbClr val="00B050"/>
            </a:solidFill>
            <a:latin typeface="Courier New"/>
            <a:ea typeface="Courier New"/>
            <a:cs typeface="Courier New"/>
            <a:sym typeface="Courier New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/>
      <c r="B2" s="4" t="s">
        <v>0</v>
      </c>
      <c r="C2" s="3"/>
      <c r="D2" s="3"/>
      <c r="E2" s="3"/>
      <c r="F2" s="3"/>
      <c r="G2" s="3"/>
      <c r="H2" s="3"/>
      <c r="I2" s="3"/>
      <c r="J2" s="3"/>
      <c r="K2" s="3"/>
      <c r="L2" s="5"/>
      <c r="M2" s="5"/>
      <c r="N2" s="5"/>
      <c r="O2" s="5"/>
      <c r="P2" s="5"/>
    </row>
    <row r="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</row>
    <row r="5">
      <c r="A5" s="8"/>
      <c r="B5" s="9" t="s">
        <v>1</v>
      </c>
      <c r="C5" s="10"/>
      <c r="D5" s="10"/>
      <c r="E5" s="10"/>
      <c r="F5" s="10"/>
      <c r="G5" s="11"/>
      <c r="H5" s="6"/>
      <c r="I5" s="6"/>
      <c r="J5" s="6"/>
      <c r="K5" s="6"/>
      <c r="L5" s="7"/>
      <c r="M5" s="7"/>
      <c r="N5" s="7"/>
      <c r="O5" s="7"/>
      <c r="P5" s="7"/>
    </row>
    <row r="6">
      <c r="A6" s="8"/>
      <c r="B6" s="8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  <c r="O6" s="7"/>
      <c r="P6" s="7"/>
    </row>
    <row r="7">
      <c r="A7" s="12"/>
      <c r="B7" s="13"/>
      <c r="C7" s="13"/>
      <c r="D7" s="13"/>
      <c r="E7" s="13"/>
      <c r="F7" s="13"/>
      <c r="G7" s="6"/>
      <c r="H7" s="6"/>
      <c r="I7" s="6"/>
      <c r="J7" s="6"/>
      <c r="K7" s="6"/>
      <c r="L7" s="7"/>
      <c r="M7" s="7"/>
      <c r="N7" s="7"/>
      <c r="O7" s="7"/>
      <c r="P7" s="7"/>
    </row>
    <row r="8" ht="25.5" customHeight="1">
      <c r="A8" s="12"/>
      <c r="B8" s="14" t="s">
        <v>2</v>
      </c>
      <c r="C8" s="10"/>
      <c r="D8" s="10"/>
      <c r="E8" s="10"/>
      <c r="F8" s="11"/>
      <c r="G8" s="6"/>
      <c r="H8" s="6"/>
      <c r="I8" s="6"/>
      <c r="J8" s="6"/>
      <c r="K8" s="6"/>
      <c r="L8" s="7"/>
      <c r="M8" s="7"/>
      <c r="N8" s="7"/>
      <c r="O8" s="7"/>
      <c r="P8" s="7"/>
    </row>
    <row r="9">
      <c r="A9" s="8"/>
      <c r="B9" s="8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7"/>
      <c r="O9" s="7"/>
      <c r="P9" s="7"/>
    </row>
    <row r="10">
      <c r="A10" s="8"/>
      <c r="B10" s="8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</row>
    <row r="11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  <c r="P11" s="7"/>
    </row>
    <row r="12">
      <c r="A12" s="8"/>
      <c r="B12" s="8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</row>
    <row r="13">
      <c r="A13" s="12"/>
      <c r="B13" s="15"/>
      <c r="C13" s="10"/>
      <c r="D13" s="10"/>
      <c r="E13" s="10"/>
      <c r="F13" s="11"/>
      <c r="G13" s="6"/>
      <c r="H13" s="6"/>
      <c r="I13" s="6"/>
      <c r="J13" s="6"/>
      <c r="K13" s="6"/>
      <c r="L13" s="7"/>
      <c r="M13" s="7"/>
      <c r="N13" s="7"/>
      <c r="O13" s="7"/>
      <c r="P13" s="7"/>
    </row>
    <row r="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  <c r="P14" s="7"/>
    </row>
    <row r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</row>
    <row r="16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</row>
    <row r="17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  <c r="P19" s="7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  <c r="P20" s="7"/>
    </row>
    <row r="2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B5:G5"/>
    <mergeCell ref="B8:F8"/>
    <mergeCell ref="B13:F13"/>
  </mergeCells>
  <hyperlinks>
    <hyperlink r:id="rId1" ref="B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4.0"/>
    <col customWidth="1" min="2" max="2" width="9.0"/>
    <col customWidth="1" min="3" max="3" width="10.71"/>
    <col customWidth="1" min="4" max="4" width="11.29"/>
    <col customWidth="1" min="5" max="9" width="13.57"/>
    <col customWidth="1" min="10" max="26" width="10.71"/>
  </cols>
  <sheetData>
    <row r="1" ht="49.5" customHeight="1">
      <c r="A1" s="16" t="s">
        <v>3</v>
      </c>
      <c r="K1" s="17"/>
      <c r="L1" s="17"/>
      <c r="M1" s="17"/>
      <c r="N1" s="17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ht="36.0" customHeight="1">
      <c r="A2" s="19"/>
      <c r="B2" s="20"/>
      <c r="C2" s="21"/>
      <c r="D2" s="21"/>
      <c r="E2" s="21"/>
      <c r="F2" s="22"/>
      <c r="G2" s="21"/>
      <c r="H2" s="23"/>
      <c r="I2" s="19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13.5" customHeight="1">
      <c r="A3" s="25" t="s">
        <v>4</v>
      </c>
      <c r="B3" s="25"/>
      <c r="C3" s="25"/>
      <c r="D3" s="25"/>
      <c r="E3" s="25"/>
      <c r="F3" s="25"/>
      <c r="G3" s="25"/>
      <c r="H3" s="25"/>
      <c r="I3" s="25"/>
    </row>
    <row r="4" ht="13.5" customHeight="1">
      <c r="A4" s="25" t="s">
        <v>5</v>
      </c>
      <c r="B4" s="25"/>
      <c r="C4" s="25"/>
      <c r="D4" s="25"/>
      <c r="E4" s="25"/>
      <c r="F4" s="25"/>
      <c r="G4" s="25"/>
      <c r="H4" s="25"/>
      <c r="I4" s="25"/>
    </row>
    <row r="5" ht="13.5" customHeight="1">
      <c r="A5" s="26"/>
      <c r="B5" s="25"/>
      <c r="C5" s="25"/>
      <c r="D5" s="25"/>
      <c r="E5" s="25"/>
      <c r="F5" s="25"/>
      <c r="G5" s="25"/>
      <c r="H5" s="25"/>
      <c r="I5" s="25"/>
    </row>
    <row r="6" ht="13.5" customHeight="1">
      <c r="A6" s="25"/>
      <c r="B6" s="25"/>
      <c r="C6" s="25"/>
      <c r="D6" s="25"/>
      <c r="E6" s="27" t="s">
        <v>6</v>
      </c>
      <c r="F6" s="28"/>
      <c r="G6" s="29" t="s">
        <v>7</v>
      </c>
      <c r="H6" s="30" t="s">
        <v>8</v>
      </c>
      <c r="I6" s="29" t="s">
        <v>9</v>
      </c>
    </row>
    <row r="7" ht="13.5" customHeight="1">
      <c r="A7" s="25"/>
      <c r="B7" s="25"/>
      <c r="C7" s="25"/>
      <c r="D7" s="25"/>
      <c r="E7" s="31" t="s">
        <v>10</v>
      </c>
      <c r="F7" s="32">
        <v>0.0</v>
      </c>
      <c r="G7" s="32">
        <f>+H7/2</f>
        <v>125</v>
      </c>
      <c r="H7" s="33">
        <f>+B12</f>
        <v>250</v>
      </c>
      <c r="I7" s="32">
        <f>+H7+H7-G7</f>
        <v>375</v>
      </c>
    </row>
    <row r="8" ht="13.5" customHeight="1">
      <c r="A8" s="34" t="s">
        <v>11</v>
      </c>
      <c r="B8" s="25"/>
      <c r="C8" s="25"/>
      <c r="D8" s="25"/>
      <c r="E8" s="31" t="s">
        <v>12</v>
      </c>
      <c r="F8" s="32">
        <f t="shared" ref="F8:I8" si="1">+F7*$B$9</f>
        <v>0</v>
      </c>
      <c r="G8" s="32">
        <f t="shared" si="1"/>
        <v>3750</v>
      </c>
      <c r="H8" s="33">
        <f t="shared" si="1"/>
        <v>7500</v>
      </c>
      <c r="I8" s="32">
        <f t="shared" si="1"/>
        <v>11250</v>
      </c>
    </row>
    <row r="9" ht="13.5" customHeight="1">
      <c r="A9" s="35" t="s">
        <v>13</v>
      </c>
      <c r="B9" s="36">
        <v>30.0</v>
      </c>
      <c r="C9" s="37" t="s">
        <v>14</v>
      </c>
      <c r="D9" s="25"/>
      <c r="E9" s="31" t="s">
        <v>15</v>
      </c>
      <c r="F9" s="32">
        <f t="shared" ref="F9:I9" si="2">+F7*$B$10</f>
        <v>0</v>
      </c>
      <c r="G9" s="32">
        <f t="shared" si="2"/>
        <v>2250</v>
      </c>
      <c r="H9" s="32">
        <f t="shared" si="2"/>
        <v>4500</v>
      </c>
      <c r="I9" s="32">
        <f t="shared" si="2"/>
        <v>6750</v>
      </c>
    </row>
    <row r="10" ht="13.5" customHeight="1">
      <c r="A10" s="35" t="s">
        <v>16</v>
      </c>
      <c r="B10" s="36">
        <v>18.0</v>
      </c>
      <c r="C10" s="37" t="s">
        <v>14</v>
      </c>
      <c r="D10" s="25"/>
      <c r="E10" s="31" t="s">
        <v>17</v>
      </c>
      <c r="F10" s="32">
        <f t="shared" ref="F10:I10" si="3">+$B$11</f>
        <v>3000</v>
      </c>
      <c r="G10" s="32">
        <f t="shared" si="3"/>
        <v>3000</v>
      </c>
      <c r="H10" s="32">
        <f t="shared" si="3"/>
        <v>3000</v>
      </c>
      <c r="I10" s="32">
        <f t="shared" si="3"/>
        <v>3000</v>
      </c>
    </row>
    <row r="11" ht="13.5" customHeight="1">
      <c r="A11" s="35" t="s">
        <v>18</v>
      </c>
      <c r="B11" s="36">
        <v>3000.0</v>
      </c>
      <c r="C11" s="37" t="s">
        <v>14</v>
      </c>
      <c r="D11" s="25"/>
      <c r="E11" s="31" t="s">
        <v>19</v>
      </c>
      <c r="F11" s="32">
        <f t="shared" ref="F11:I11" si="4">+F9+F10</f>
        <v>3000</v>
      </c>
      <c r="G11" s="32">
        <f t="shared" si="4"/>
        <v>5250</v>
      </c>
      <c r="H11" s="33">
        <f t="shared" si="4"/>
        <v>7500</v>
      </c>
      <c r="I11" s="32">
        <f t="shared" si="4"/>
        <v>9750</v>
      </c>
    </row>
    <row r="12" ht="13.5" customHeight="1">
      <c r="A12" s="35" t="s">
        <v>20</v>
      </c>
      <c r="B12" s="33">
        <f>+B11/(B9-B10)</f>
        <v>250</v>
      </c>
      <c r="C12" s="25" t="s">
        <v>21</v>
      </c>
      <c r="D12" s="25"/>
      <c r="E12" s="31" t="s">
        <v>22</v>
      </c>
      <c r="F12" s="38">
        <f t="shared" ref="F12:I12" si="5">+F8-F11</f>
        <v>-3000</v>
      </c>
      <c r="G12" s="38">
        <f t="shared" si="5"/>
        <v>-1500</v>
      </c>
      <c r="H12" s="39">
        <f t="shared" si="5"/>
        <v>0</v>
      </c>
      <c r="I12" s="38">
        <f t="shared" si="5"/>
        <v>1500</v>
      </c>
    </row>
    <row r="13" ht="13.5" customHeight="1">
      <c r="A13" s="40" t="s">
        <v>23</v>
      </c>
      <c r="B13" s="33">
        <f>B12*B9</f>
        <v>7500</v>
      </c>
      <c r="C13" s="25" t="s">
        <v>24</v>
      </c>
      <c r="D13" s="41"/>
      <c r="E13" s="42" t="str">
        <f>IF(B12&lt;0,"Nunca alcanzarás el punto de equilibrio con esos datos!","Para alcanzar el punto de equilibrio debes vender "&amp;TEXT(B12,"#.##0")&amp;" unidades mes")</f>
        <v>Para alcanzar el punto de equilibrio debes vender 250,0 unidades mes</v>
      </c>
      <c r="F13" s="43"/>
      <c r="G13" s="43"/>
      <c r="H13" s="43"/>
      <c r="I13" s="44"/>
    </row>
    <row r="14" ht="13.5" customHeight="1">
      <c r="A14" s="45"/>
      <c r="B14" s="45"/>
      <c r="C14" s="45"/>
      <c r="D14" s="45"/>
      <c r="E14" s="45"/>
      <c r="F14" s="45"/>
      <c r="G14" s="45"/>
      <c r="H14" s="45"/>
      <c r="I14" s="45"/>
    </row>
    <row r="15" ht="13.5" customHeight="1">
      <c r="A15" s="45"/>
      <c r="B15" s="45"/>
      <c r="C15" s="45"/>
      <c r="D15" s="45"/>
      <c r="E15" s="45"/>
      <c r="F15" s="45"/>
      <c r="G15" s="45"/>
      <c r="H15" s="45"/>
      <c r="I15" s="45"/>
    </row>
    <row r="16" ht="13.5" customHeight="1">
      <c r="A16" s="45"/>
      <c r="B16" s="45"/>
      <c r="C16" s="45"/>
      <c r="D16" s="45"/>
      <c r="E16" s="45"/>
      <c r="F16" s="45"/>
      <c r="G16" s="45"/>
      <c r="H16" s="45"/>
      <c r="I16" s="45"/>
      <c r="N16" s="46"/>
      <c r="O16" s="46"/>
      <c r="P16" s="46"/>
      <c r="Q16" s="46"/>
    </row>
    <row r="17" ht="13.5" customHeight="1">
      <c r="A17" s="45"/>
      <c r="B17" s="45"/>
      <c r="C17" s="45"/>
      <c r="D17" s="45"/>
      <c r="E17" s="45"/>
      <c r="F17" s="45"/>
      <c r="G17" s="45"/>
      <c r="H17" s="45"/>
      <c r="I17" s="45"/>
    </row>
    <row r="18" ht="13.5" customHeight="1">
      <c r="A18" s="45"/>
      <c r="B18" s="45"/>
      <c r="C18" s="45"/>
      <c r="D18" s="45"/>
      <c r="E18" s="45"/>
      <c r="F18" s="45"/>
      <c r="G18" s="45"/>
      <c r="H18" s="45"/>
      <c r="I18" s="45"/>
    </row>
    <row r="19" ht="13.5" customHeight="1">
      <c r="A19" s="45"/>
      <c r="B19" s="45"/>
      <c r="C19" s="45"/>
      <c r="D19" s="45"/>
      <c r="E19" s="45"/>
      <c r="F19" s="45"/>
      <c r="G19" s="45"/>
      <c r="H19" s="45"/>
      <c r="I19" s="45"/>
    </row>
    <row r="20" ht="13.5" customHeight="1">
      <c r="A20" s="45"/>
      <c r="B20" s="45"/>
      <c r="C20" s="45"/>
      <c r="D20" s="45"/>
      <c r="E20" s="45"/>
      <c r="F20" s="45"/>
      <c r="G20" s="45"/>
      <c r="H20" s="45"/>
      <c r="I20" s="45"/>
    </row>
    <row r="21" ht="13.5" customHeight="1">
      <c r="A21" s="45"/>
      <c r="B21" s="45"/>
      <c r="C21" s="45"/>
      <c r="D21" s="45"/>
      <c r="E21" s="45"/>
      <c r="F21" s="45"/>
      <c r="G21" s="45"/>
      <c r="H21" s="45"/>
      <c r="I21" s="45"/>
    </row>
    <row r="22" ht="13.5" customHeight="1">
      <c r="A22" s="45"/>
      <c r="B22" s="45"/>
      <c r="C22" s="45"/>
      <c r="D22" s="45"/>
      <c r="E22" s="45"/>
      <c r="F22" s="45"/>
      <c r="G22" s="45"/>
      <c r="H22" s="45"/>
      <c r="I22" s="45"/>
    </row>
    <row r="23" ht="13.5" customHeight="1">
      <c r="A23" s="45"/>
      <c r="B23" s="45"/>
      <c r="C23" s="45"/>
      <c r="D23" s="45"/>
      <c r="E23" s="45"/>
      <c r="F23" s="45"/>
      <c r="G23" s="45"/>
      <c r="H23" s="45"/>
      <c r="I23" s="45"/>
    </row>
    <row r="24" ht="13.5" customHeight="1">
      <c r="A24" s="45"/>
      <c r="B24" s="45"/>
      <c r="C24" s="45"/>
      <c r="D24" s="45"/>
      <c r="E24" s="45"/>
      <c r="F24" s="45"/>
      <c r="G24" s="45"/>
      <c r="H24" s="45"/>
      <c r="I24" s="45"/>
    </row>
    <row r="25" ht="13.5" customHeight="1">
      <c r="A25" s="45"/>
      <c r="B25" s="45"/>
      <c r="C25" s="45"/>
      <c r="D25" s="45"/>
      <c r="E25" s="45"/>
      <c r="F25" s="45"/>
      <c r="G25" s="45"/>
      <c r="H25" s="45"/>
      <c r="I25" s="45"/>
    </row>
    <row r="26" ht="13.5" customHeight="1">
      <c r="A26" s="45"/>
      <c r="B26" s="45"/>
      <c r="C26" s="45"/>
      <c r="D26" s="45"/>
      <c r="E26" s="45"/>
      <c r="F26" s="45"/>
      <c r="G26" s="45"/>
      <c r="H26" s="45"/>
      <c r="I26" s="45"/>
    </row>
    <row r="27" ht="13.5" customHeight="1">
      <c r="A27" s="45"/>
      <c r="B27" s="45"/>
      <c r="C27" s="45"/>
      <c r="D27" s="45"/>
      <c r="E27" s="45"/>
      <c r="F27" s="45"/>
      <c r="G27" s="45"/>
      <c r="H27" s="45"/>
      <c r="I27" s="45"/>
    </row>
    <row r="28" ht="13.5" customHeight="1">
      <c r="A28" s="45"/>
      <c r="B28" s="45"/>
      <c r="C28" s="45"/>
      <c r="D28" s="45"/>
      <c r="E28" s="45"/>
      <c r="F28" s="45"/>
      <c r="G28" s="45"/>
      <c r="H28" s="45"/>
      <c r="I28" s="45"/>
    </row>
    <row r="29" ht="13.5" customHeight="1">
      <c r="A29" s="45"/>
      <c r="B29" s="45"/>
      <c r="C29" s="45"/>
      <c r="D29" s="45"/>
      <c r="E29" s="45"/>
      <c r="F29" s="45"/>
      <c r="G29" s="45"/>
      <c r="H29" s="45"/>
      <c r="I29" s="45"/>
    </row>
    <row r="30" ht="13.5" customHeight="1"/>
    <row r="31" ht="13.5" customHeight="1"/>
    <row r="32" ht="13.5" customHeight="1"/>
    <row r="33" ht="207.0" customHeight="1">
      <c r="D33" s="47" t="s">
        <v>25</v>
      </c>
    </row>
    <row r="34" ht="13.5" customHeight="1"/>
    <row r="35" ht="13.5" customHeight="1"/>
    <row r="36" ht="13.5" customHeight="1">
      <c r="N36" s="48"/>
      <c r="O36" s="48"/>
      <c r="P36" s="48"/>
      <c r="Q36" s="48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3">
    <mergeCell ref="A1:J1"/>
    <mergeCell ref="E13:I13"/>
    <mergeCell ref="D33:G33"/>
  </mergeCells>
  <printOptions/>
  <pageMargins bottom="0.75" footer="0.0" header="0.0" left="0.25" right="0.25" top="0.75"/>
  <pageSetup orientation="landscape"/>
  <drawing r:id="rId1"/>
</worksheet>
</file>